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ik\OneDrive\Desktop\Attachments_rsch38@yandex.ru_2025-09-09_09-07-00\"/>
    </mc:Choice>
  </mc:AlternateContent>
  <bookViews>
    <workbookView xWindow="0" yWindow="0" windowWidth="28800" windowHeight="11715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1" i="1" l="1"/>
  <c r="A101" i="1"/>
  <c r="L100" i="1"/>
  <c r="J100" i="1"/>
  <c r="I100" i="1"/>
  <c r="H100" i="1"/>
  <c r="G100" i="1"/>
  <c r="F100" i="1"/>
  <c r="B91" i="1"/>
  <c r="A91" i="1"/>
  <c r="L90" i="1"/>
  <c r="J90" i="1"/>
  <c r="J101" i="1" s="1"/>
  <c r="I90" i="1"/>
  <c r="I101" i="1" s="1"/>
  <c r="H90" i="1"/>
  <c r="H101" i="1" s="1"/>
  <c r="G90" i="1"/>
  <c r="F90" i="1"/>
  <c r="F101" i="1" s="1"/>
  <c r="B82" i="1"/>
  <c r="A82" i="1"/>
  <c r="L81" i="1"/>
  <c r="J81" i="1"/>
  <c r="I81" i="1"/>
  <c r="H81" i="1"/>
  <c r="G81" i="1"/>
  <c r="F81" i="1"/>
  <c r="B72" i="1"/>
  <c r="A72" i="1"/>
  <c r="L71" i="1"/>
  <c r="L82" i="1" s="1"/>
  <c r="J71" i="1"/>
  <c r="J82" i="1" s="1"/>
  <c r="I71" i="1"/>
  <c r="I82" i="1" s="1"/>
  <c r="H71" i="1"/>
  <c r="H82" i="1" s="1"/>
  <c r="G71" i="1"/>
  <c r="G82" i="1" s="1"/>
  <c r="F71" i="1"/>
  <c r="F82" i="1" s="1"/>
  <c r="B63" i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G52" i="1"/>
  <c r="F52" i="1"/>
  <c r="F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33" i="1"/>
  <c r="F44" i="1" s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B6" i="1"/>
  <c r="A6" i="1"/>
  <c r="L6" i="1"/>
  <c r="J6" i="1"/>
  <c r="I6" i="1"/>
  <c r="H6" i="1"/>
  <c r="G6" i="1"/>
  <c r="F6" i="1"/>
  <c r="G101" i="1" l="1"/>
  <c r="G63" i="1"/>
  <c r="H63" i="1"/>
  <c r="L101" i="1"/>
</calcChain>
</file>

<file path=xl/sharedStrings.xml><?xml version="1.0" encoding="utf-8"?>
<sst xmlns="http://schemas.openxmlformats.org/spreadsheetml/2006/main" count="136" uniqueCount="58">
  <si>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</si>
  <si>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</si>
  <si>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</si>
  <si>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</si>
  <si>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</si>
  <si>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</si>
  <si>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</si>
  <si>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</si>
  <si>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</si>
  <si>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</si>
  <si>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</si>
  <si>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</si>
  <si>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</si>
  <si>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</si>
  <si>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</si>
  <si>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</si>
  <si>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</si>
  <si>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</si>
  <si>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</si>
  <si>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</si>
  <si>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</si>
  <si>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</si>
  <si>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</si>
  <si>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</si>
  <si>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</si>
  <si>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</si>
  <si>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</si>
  <si>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</si>
  <si>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</si>
  <si>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</si>
  <si>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</si>
  <si>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</si>
  <si>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</si>
  <si>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</si>
  <si>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</si>
  <si>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</si>
  <si>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</si>
  <si>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</si>
  <si>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</si>
  <si>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РСОШ №38</t>
  </si>
  <si>
    <t>Какао с молоком</t>
  </si>
  <si>
    <t>Хлеб пшеничный</t>
  </si>
  <si>
    <t>Фрукты свежие</t>
  </si>
  <si>
    <t>Директор</t>
  </si>
  <si>
    <t>Серик Н.А.</t>
  </si>
  <si>
    <t>Икра кабачковая</t>
  </si>
  <si>
    <t>сладкое</t>
  </si>
  <si>
    <t>Каша  жидкая молочная из овсяной крупы</t>
  </si>
  <si>
    <t>Масло (порциями)</t>
  </si>
  <si>
    <t>Салат из отварной свеклы</t>
  </si>
  <si>
    <t>Печенье</t>
  </si>
  <si>
    <t>Чай  с лимоном</t>
  </si>
  <si>
    <t>Каша молочная "Дружба"</t>
  </si>
  <si>
    <t>Чай с сахаром</t>
  </si>
  <si>
    <t>Пряник домашний</t>
  </si>
  <si>
    <t>Рыба тушеная в томате с овощами с отварным рисом</t>
  </si>
  <si>
    <t>Печень по строгановски с картофельным пюре</t>
  </si>
  <si>
    <t>Котлеты рубленые из птицы со сметанным соусом с макаронными изделиями отварными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</si>
</sst>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abSelected="1" workbookViewId="0">
      <pane xSplit="4" ySplit="5" topLeftCell="E84" activePane="bottomRight" state="frozen"/>
      <selection pane="topRight" activeCell="E1" sqref="E1"/>
      <selection pane="bottomLeft" activeCell="A6" sqref="A6"/>
      <selection pane="bottomRight" activeCell="N101" sqref="N10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43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44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customHeight="1" thickBot="1" x14ac:dyDescent="0.25">
      <c r="A6" s="29" t="e">
        <f>#REF!</f>
        <v>#REF!</v>
      </c>
      <c r="B6" s="30" t="e">
        <f>#REF!</f>
        <v>#REF!</v>
      </c>
      <c r="C6" s="52" t="s">
        <v>4</v>
      </c>
      <c r="D6" s="53"/>
      <c r="E6" s="31"/>
      <c r="F6" s="32" t="e">
        <f>#REF!+#REF!</f>
        <v>#REF!</v>
      </c>
      <c r="G6" s="32" t="e">
        <f>#REF!+#REF!</f>
        <v>#REF!</v>
      </c>
      <c r="H6" s="32" t="e">
        <f>#REF!+#REF!</f>
        <v>#REF!</v>
      </c>
      <c r="I6" s="32" t="e">
        <f>#REF!+#REF!</f>
        <v>#REF!</v>
      </c>
      <c r="J6" s="32" t="e">
        <f>#REF!+#REF!</f>
        <v>#REF!</v>
      </c>
      <c r="K6" s="32"/>
      <c r="L6" s="32" t="e">
        <f>#REF!+#REF!</f>
        <v>#REF!</v>
      </c>
    </row>
    <row r="7" spans="1:12" ht="15" x14ac:dyDescent="0.25">
      <c r="A7" s="20">
        <v>2</v>
      </c>
      <c r="B7" s="21">
        <v>1</v>
      </c>
      <c r="C7" s="22" t="s">
        <v>20</v>
      </c>
      <c r="D7" s="5" t="s">
        <v>21</v>
      </c>
      <c r="E7" s="39" t="s">
        <v>47</v>
      </c>
      <c r="F7" s="40">
        <v>200</v>
      </c>
      <c r="G7" s="40">
        <v>6.1</v>
      </c>
      <c r="H7" s="40">
        <v>11.3</v>
      </c>
      <c r="I7" s="40">
        <v>43.4</v>
      </c>
      <c r="J7" s="40">
        <v>300</v>
      </c>
      <c r="K7" s="41">
        <v>182</v>
      </c>
      <c r="L7" s="40">
        <v>30</v>
      </c>
    </row>
    <row r="8" spans="1:12" ht="15" x14ac:dyDescent="0.25">
      <c r="A8" s="23"/>
      <c r="B8" s="15"/>
      <c r="C8" s="11"/>
      <c r="D8" s="6"/>
      <c r="E8" s="42" t="s">
        <v>48</v>
      </c>
      <c r="F8" s="43">
        <v>10</v>
      </c>
      <c r="G8" s="43">
        <v>0.1</v>
      </c>
      <c r="H8" s="43">
        <v>7.2</v>
      </c>
      <c r="I8" s="43">
        <v>0.1</v>
      </c>
      <c r="J8" s="43">
        <v>75</v>
      </c>
      <c r="K8" s="44"/>
      <c r="L8" s="43">
        <v>5</v>
      </c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200</v>
      </c>
      <c r="G9" s="43">
        <v>3.4910000000000001</v>
      </c>
      <c r="H9" s="43">
        <v>2.79</v>
      </c>
      <c r="I9" s="43">
        <v>18.16</v>
      </c>
      <c r="J9" s="43">
        <v>112.86</v>
      </c>
      <c r="K9" s="44">
        <v>382</v>
      </c>
      <c r="L9" s="43">
        <v>12</v>
      </c>
    </row>
    <row r="10" spans="1:12" ht="15" x14ac:dyDescent="0.25">
      <c r="A10" s="23"/>
      <c r="B10" s="15"/>
      <c r="C10" s="11"/>
      <c r="D10" s="7" t="s">
        <v>23</v>
      </c>
      <c r="E10" s="42" t="s">
        <v>41</v>
      </c>
      <c r="F10" s="43">
        <v>30</v>
      </c>
      <c r="G10" s="43">
        <v>2.37</v>
      </c>
      <c r="H10" s="43">
        <v>0.3</v>
      </c>
      <c r="I10" s="43">
        <v>14.49</v>
      </c>
      <c r="J10" s="43">
        <v>70.5</v>
      </c>
      <c r="K10" s="44"/>
      <c r="L10" s="43">
        <v>3</v>
      </c>
    </row>
    <row r="11" spans="1:12" ht="15" x14ac:dyDescent="0.25">
      <c r="A11" s="23"/>
      <c r="B11" s="15"/>
      <c r="C11" s="11"/>
      <c r="D11" s="7" t="s">
        <v>24</v>
      </c>
      <c r="E11" s="42" t="s">
        <v>42</v>
      </c>
      <c r="F11" s="43">
        <v>100</v>
      </c>
      <c r="G11" s="43">
        <v>0.4</v>
      </c>
      <c r="H11" s="43">
        <v>0.4</v>
      </c>
      <c r="I11" s="43">
        <v>9.8000000000000007</v>
      </c>
      <c r="J11" s="43">
        <v>47</v>
      </c>
      <c r="K11" s="44"/>
      <c r="L11" s="43">
        <v>27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33</v>
      </c>
      <c r="E14" s="9"/>
      <c r="F14" s="19">
        <f>SUM(F7:F13)</f>
        <v>540</v>
      </c>
      <c r="G14" s="19">
        <f t="shared" ref="G14:J14" si="0">SUM(G7:G13)</f>
        <v>12.461</v>
      </c>
      <c r="H14" s="19">
        <f t="shared" si="0"/>
        <v>21.99</v>
      </c>
      <c r="I14" s="19">
        <f t="shared" si="0"/>
        <v>85.949999999999989</v>
      </c>
      <c r="J14" s="19">
        <f t="shared" si="0"/>
        <v>605.36</v>
      </c>
      <c r="K14" s="25"/>
      <c r="L14" s="19">
        <f t="shared" ref="L14" si="1">SUM(L7:L13)</f>
        <v>77</v>
      </c>
    </row>
    <row r="15" spans="1:12" ht="15" x14ac:dyDescent="0.25">
      <c r="A15" s="26">
        <f>A7</f>
        <v>2</v>
      </c>
      <c r="B15" s="13">
        <f>B7</f>
        <v>1</v>
      </c>
      <c r="C15" s="10" t="s">
        <v>25</v>
      </c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32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33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" x14ac:dyDescent="0.2">
      <c r="A25" s="29">
        <f>A7</f>
        <v>2</v>
      </c>
      <c r="B25" s="30">
        <f>B7</f>
        <v>1</v>
      </c>
      <c r="C25" s="52" t="s">
        <v>4</v>
      </c>
      <c r="D25" s="53"/>
      <c r="E25" s="31"/>
      <c r="F25" s="32">
        <f>F14+F24</f>
        <v>540</v>
      </c>
      <c r="G25" s="32">
        <f t="shared" ref="G25" si="4">G14+G24</f>
        <v>12.461</v>
      </c>
      <c r="H25" s="32">
        <f t="shared" ref="H25" si="5">H14+H24</f>
        <v>21.99</v>
      </c>
      <c r="I25" s="32">
        <f t="shared" ref="I25" si="6">I14+I24</f>
        <v>85.949999999999989</v>
      </c>
      <c r="J25" s="32">
        <f t="shared" ref="J25:L25" si="7">J14+J24</f>
        <v>605.36</v>
      </c>
      <c r="K25" s="32"/>
      <c r="L25" s="32">
        <f t="shared" si="7"/>
        <v>77</v>
      </c>
    </row>
    <row r="26" spans="1:12" ht="15" x14ac:dyDescent="0.25">
      <c r="A26" s="14">
        <v>2</v>
      </c>
      <c r="B26" s="15">
        <v>2</v>
      </c>
      <c r="C26" s="22" t="s">
        <v>20</v>
      </c>
      <c r="D26" s="5" t="s">
        <v>21</v>
      </c>
      <c r="E26" s="39" t="s">
        <v>55</v>
      </c>
      <c r="F26" s="40">
        <v>250</v>
      </c>
      <c r="G26" s="40">
        <v>14.35</v>
      </c>
      <c r="H26" s="40">
        <v>11.25</v>
      </c>
      <c r="I26" s="40">
        <v>44.15</v>
      </c>
      <c r="J26" s="40">
        <v>340</v>
      </c>
      <c r="K26" s="41">
        <v>229</v>
      </c>
      <c r="L26" s="40">
        <v>63</v>
      </c>
    </row>
    <row r="27" spans="1:12" ht="15" x14ac:dyDescent="0.25">
      <c r="A27" s="14"/>
      <c r="B27" s="15"/>
      <c r="C27" s="11"/>
      <c r="D27" s="51" t="s">
        <v>29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 t="s">
        <v>53</v>
      </c>
      <c r="F28" s="43">
        <v>200</v>
      </c>
      <c r="G28" s="43">
        <v>0.2</v>
      </c>
      <c r="H28" s="43">
        <v>0</v>
      </c>
      <c r="I28" s="43">
        <v>15</v>
      </c>
      <c r="J28" s="43">
        <v>58</v>
      </c>
      <c r="K28" s="44">
        <v>376</v>
      </c>
      <c r="L28" s="43">
        <v>3</v>
      </c>
    </row>
    <row r="29" spans="1:12" ht="15" x14ac:dyDescent="0.25">
      <c r="A29" s="14"/>
      <c r="B29" s="15"/>
      <c r="C29" s="11"/>
      <c r="D29" s="7" t="s">
        <v>23</v>
      </c>
      <c r="E29" s="42" t="s">
        <v>41</v>
      </c>
      <c r="F29" s="43">
        <v>30</v>
      </c>
      <c r="G29" s="43">
        <v>2.2799999999999998</v>
      </c>
      <c r="H29" s="43">
        <v>0.84</v>
      </c>
      <c r="I29" s="43">
        <v>15.42</v>
      </c>
      <c r="J29" s="43">
        <v>78.36</v>
      </c>
      <c r="K29" s="44"/>
      <c r="L29" s="43">
        <v>3</v>
      </c>
    </row>
    <row r="30" spans="1:12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51" t="s">
        <v>26</v>
      </c>
      <c r="E31" s="42" t="s">
        <v>49</v>
      </c>
      <c r="F31" s="43">
        <v>60</v>
      </c>
      <c r="G31" s="43">
        <v>0.85499999999999998</v>
      </c>
      <c r="H31" s="43">
        <v>4.0529999999999999</v>
      </c>
      <c r="I31" s="43">
        <v>5.016</v>
      </c>
      <c r="J31" s="43">
        <v>59.904000000000003</v>
      </c>
      <c r="K31" s="44">
        <v>52</v>
      </c>
      <c r="L31" s="43">
        <v>8</v>
      </c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33</v>
      </c>
      <c r="E33" s="9"/>
      <c r="F33" s="19">
        <f>SUM(F26:F32)</f>
        <v>540</v>
      </c>
      <c r="G33" s="19">
        <f t="shared" ref="G33:J33" si="8">SUM(G26:G32)</f>
        <v>17.684999999999999</v>
      </c>
      <c r="H33" s="19">
        <f t="shared" si="8"/>
        <v>16.143000000000001</v>
      </c>
      <c r="I33" s="19">
        <f t="shared" si="8"/>
        <v>79.585999999999999</v>
      </c>
      <c r="J33" s="19">
        <f t="shared" si="8"/>
        <v>536.26400000000001</v>
      </c>
      <c r="K33" s="25"/>
      <c r="L33" s="19">
        <f t="shared" ref="L33" si="9">SUM(L26:L32)</f>
        <v>77</v>
      </c>
    </row>
    <row r="34" spans="1:12" ht="15" x14ac:dyDescent="0.25">
      <c r="A34" s="13">
        <f>A26</f>
        <v>2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7" t="s">
        <v>32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33</v>
      </c>
      <c r="E43" s="9"/>
      <c r="F43" s="19">
        <f>SUM(F34:F42)</f>
        <v>0</v>
      </c>
      <c r="G43" s="19">
        <f t="shared" ref="G43:J43" si="10">SUM(G34:G42)</f>
        <v>0</v>
      </c>
      <c r="H43" s="19">
        <f t="shared" si="10"/>
        <v>0</v>
      </c>
      <c r="I43" s="19">
        <f t="shared" si="10"/>
        <v>0</v>
      </c>
      <c r="J43" s="19">
        <f t="shared" si="10"/>
        <v>0</v>
      </c>
      <c r="K43" s="25"/>
      <c r="L43" s="19">
        <f t="shared" ref="L43" si="11">SUM(L34:L42)</f>
        <v>0</v>
      </c>
    </row>
    <row r="44" spans="1:12" ht="15" x14ac:dyDescent="0.2">
      <c r="A44" s="33">
        <f>A26</f>
        <v>2</v>
      </c>
      <c r="B44" s="33">
        <f>B26</f>
        <v>2</v>
      </c>
      <c r="C44" s="52" t="s">
        <v>4</v>
      </c>
      <c r="D44" s="53"/>
      <c r="E44" s="31"/>
      <c r="F44" s="32">
        <f>F33+F43</f>
        <v>540</v>
      </c>
      <c r="G44" s="32">
        <f t="shared" ref="G44" si="12">G33+G43</f>
        <v>17.684999999999999</v>
      </c>
      <c r="H44" s="32">
        <f t="shared" ref="H44" si="13">H33+H43</f>
        <v>16.143000000000001</v>
      </c>
      <c r="I44" s="32">
        <f t="shared" ref="I44" si="14">I33+I43</f>
        <v>79.585999999999999</v>
      </c>
      <c r="J44" s="32">
        <f t="shared" ref="J44:L44" si="15">J33+J43</f>
        <v>536.26400000000001</v>
      </c>
      <c r="K44" s="32"/>
      <c r="L44" s="32">
        <f t="shared" si="15"/>
        <v>77</v>
      </c>
    </row>
    <row r="45" spans="1:12" ht="15" x14ac:dyDescent="0.25">
      <c r="A45" s="20">
        <v>2</v>
      </c>
      <c r="B45" s="21">
        <v>3</v>
      </c>
      <c r="C45" s="22" t="s">
        <v>20</v>
      </c>
      <c r="D45" s="5" t="s">
        <v>21</v>
      </c>
      <c r="E45" s="39" t="s">
        <v>56</v>
      </c>
      <c r="F45" s="40">
        <v>250</v>
      </c>
      <c r="G45" s="40">
        <v>16.75</v>
      </c>
      <c r="H45" s="40">
        <v>17.25</v>
      </c>
      <c r="I45" s="40">
        <v>25.7</v>
      </c>
      <c r="J45" s="40">
        <v>327.5</v>
      </c>
      <c r="K45" s="41">
        <v>255</v>
      </c>
      <c r="L45" s="40">
        <v>66</v>
      </c>
    </row>
    <row r="46" spans="1:12" ht="15" x14ac:dyDescent="0.25">
      <c r="A46" s="23"/>
      <c r="B46" s="15"/>
      <c r="C46" s="11"/>
      <c r="D46" s="51" t="s">
        <v>29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 t="s">
        <v>53</v>
      </c>
      <c r="F47" s="43">
        <v>200</v>
      </c>
      <c r="G47" s="43">
        <v>0.2</v>
      </c>
      <c r="H47" s="43">
        <v>0</v>
      </c>
      <c r="I47" s="43">
        <v>15</v>
      </c>
      <c r="J47" s="43">
        <v>58</v>
      </c>
      <c r="K47" s="44">
        <v>376</v>
      </c>
      <c r="L47" s="43">
        <v>3</v>
      </c>
    </row>
    <row r="48" spans="1:12" ht="15.75" customHeight="1" x14ac:dyDescent="0.25">
      <c r="A48" s="23"/>
      <c r="B48" s="15"/>
      <c r="C48" s="11"/>
      <c r="D48" s="7" t="s">
        <v>23</v>
      </c>
      <c r="E48" s="42" t="s">
        <v>41</v>
      </c>
      <c r="F48" s="43">
        <v>30</v>
      </c>
      <c r="G48" s="43">
        <v>2.37</v>
      </c>
      <c r="H48" s="43">
        <v>0.3</v>
      </c>
      <c r="I48" s="43">
        <v>14.49</v>
      </c>
      <c r="J48" s="43">
        <v>70.5</v>
      </c>
      <c r="K48" s="44"/>
      <c r="L48" s="43">
        <v>3</v>
      </c>
    </row>
    <row r="49" spans="1:12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 t="s">
        <v>46</v>
      </c>
      <c r="E50" s="42" t="s">
        <v>50</v>
      </c>
      <c r="F50" s="43">
        <v>20</v>
      </c>
      <c r="G50" s="43">
        <v>0.1</v>
      </c>
      <c r="H50" s="43">
        <v>0</v>
      </c>
      <c r="I50" s="43">
        <v>16</v>
      </c>
      <c r="J50" s="43">
        <v>64.8</v>
      </c>
      <c r="K50" s="44"/>
      <c r="L50" s="43">
        <v>5</v>
      </c>
    </row>
    <row r="51" spans="1:12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4"/>
      <c r="B52" s="17"/>
      <c r="C52" s="8"/>
      <c r="D52" s="18" t="s">
        <v>33</v>
      </c>
      <c r="E52" s="9"/>
      <c r="F52" s="19">
        <f>SUM(F45:F51)</f>
        <v>500</v>
      </c>
      <c r="G52" s="19">
        <f t="shared" ref="G52:J52" si="16">SUM(G45:G51)</f>
        <v>19.420000000000002</v>
      </c>
      <c r="H52" s="19">
        <f t="shared" si="16"/>
        <v>17.55</v>
      </c>
      <c r="I52" s="19">
        <f t="shared" si="16"/>
        <v>71.19</v>
      </c>
      <c r="J52" s="19">
        <f t="shared" si="16"/>
        <v>520.79999999999995</v>
      </c>
      <c r="K52" s="25"/>
      <c r="L52" s="19">
        <f t="shared" ref="L52" si="17">SUM(L45:L51)</f>
        <v>77</v>
      </c>
    </row>
    <row r="53" spans="1:12" ht="15" x14ac:dyDescent="0.25">
      <c r="A53" s="26">
        <f>A45</f>
        <v>2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32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4"/>
      <c r="B62" s="17"/>
      <c r="C62" s="8"/>
      <c r="D62" s="18" t="s">
        <v>33</v>
      </c>
      <c r="E62" s="9"/>
      <c r="F62" s="19">
        <f>SUM(F53:F61)</f>
        <v>0</v>
      </c>
      <c r="G62" s="19">
        <f t="shared" ref="G62:J62" si="18">SUM(G53:G61)</f>
        <v>0</v>
      </c>
      <c r="H62" s="19">
        <f t="shared" si="18"/>
        <v>0</v>
      </c>
      <c r="I62" s="19">
        <f t="shared" si="18"/>
        <v>0</v>
      </c>
      <c r="J62" s="19">
        <f t="shared" si="18"/>
        <v>0</v>
      </c>
      <c r="K62" s="25"/>
      <c r="L62" s="19">
        <f t="shared" ref="L62" si="19">SUM(L53:L61)</f>
        <v>0</v>
      </c>
    </row>
    <row r="63" spans="1:12" ht="15" x14ac:dyDescent="0.2">
      <c r="A63" s="29">
        <f>A45</f>
        <v>2</v>
      </c>
      <c r="B63" s="30">
        <f>B45</f>
        <v>3</v>
      </c>
      <c r="C63" s="52" t="s">
        <v>4</v>
      </c>
      <c r="D63" s="53"/>
      <c r="E63" s="31"/>
      <c r="F63" s="32">
        <f>F52+F62</f>
        <v>500</v>
      </c>
      <c r="G63" s="32">
        <f t="shared" ref="G63" si="20">G52+G62</f>
        <v>19.420000000000002</v>
      </c>
      <c r="H63" s="32">
        <f t="shared" ref="H63" si="21">H52+H62</f>
        <v>17.55</v>
      </c>
      <c r="I63" s="32">
        <f t="shared" ref="I63" si="22">I52+I62</f>
        <v>71.19</v>
      </c>
      <c r="J63" s="32">
        <f t="shared" ref="J63:L63" si="23">J52+J62</f>
        <v>520.79999999999995</v>
      </c>
      <c r="K63" s="32"/>
      <c r="L63" s="32">
        <f t="shared" si="23"/>
        <v>77</v>
      </c>
    </row>
    <row r="64" spans="1:12" ht="25.5" x14ac:dyDescent="0.25">
      <c r="A64" s="20">
        <v>2</v>
      </c>
      <c r="B64" s="21">
        <v>4</v>
      </c>
      <c r="C64" s="22" t="s">
        <v>20</v>
      </c>
      <c r="D64" s="5" t="s">
        <v>21</v>
      </c>
      <c r="E64" s="39" t="s">
        <v>57</v>
      </c>
      <c r="F64" s="40">
        <v>250</v>
      </c>
      <c r="G64" s="40">
        <v>18.3</v>
      </c>
      <c r="H64" s="40">
        <v>15.87</v>
      </c>
      <c r="I64" s="40">
        <v>49.76</v>
      </c>
      <c r="J64" s="40">
        <v>385.68700000000001</v>
      </c>
      <c r="K64" s="41">
        <v>294</v>
      </c>
      <c r="L64" s="40">
        <v>60</v>
      </c>
    </row>
    <row r="65" spans="1:12" ht="15" x14ac:dyDescent="0.25">
      <c r="A65" s="23"/>
      <c r="B65" s="15"/>
      <c r="C65" s="11"/>
      <c r="D65" s="51" t="s">
        <v>29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 t="s">
        <v>51</v>
      </c>
      <c r="F66" s="43">
        <v>207</v>
      </c>
      <c r="G66" s="43">
        <v>0.2</v>
      </c>
      <c r="H66" s="43">
        <v>0</v>
      </c>
      <c r="I66" s="43">
        <v>15.2</v>
      </c>
      <c r="J66" s="43">
        <v>60</v>
      </c>
      <c r="K66" s="44">
        <v>377</v>
      </c>
      <c r="L66" s="43">
        <v>7</v>
      </c>
    </row>
    <row r="67" spans="1:12" ht="15" x14ac:dyDescent="0.25">
      <c r="A67" s="23"/>
      <c r="B67" s="15"/>
      <c r="C67" s="11"/>
      <c r="D67" s="7" t="s">
        <v>23</v>
      </c>
      <c r="E67" s="42" t="s">
        <v>41</v>
      </c>
      <c r="F67" s="43">
        <v>30</v>
      </c>
      <c r="G67" s="43">
        <v>2.37</v>
      </c>
      <c r="H67" s="43">
        <v>0.3</v>
      </c>
      <c r="I67" s="43">
        <v>14.49</v>
      </c>
      <c r="J67" s="43">
        <v>70.5</v>
      </c>
      <c r="K67" s="44"/>
      <c r="L67" s="43">
        <v>3</v>
      </c>
    </row>
    <row r="68" spans="1:12" ht="15" x14ac:dyDescent="0.2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51" t="s">
        <v>26</v>
      </c>
      <c r="E69" s="42" t="s">
        <v>45</v>
      </c>
      <c r="F69" s="43">
        <v>60</v>
      </c>
      <c r="G69" s="43">
        <v>1.1399999999999999</v>
      </c>
      <c r="H69" s="43">
        <v>5.34</v>
      </c>
      <c r="I69" s="43">
        <v>4.62</v>
      </c>
      <c r="J69" s="43">
        <v>71.400000000000006</v>
      </c>
      <c r="K69" s="44"/>
      <c r="L69" s="43">
        <v>7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SUM(F64:F70)</f>
        <v>547</v>
      </c>
      <c r="G71" s="19">
        <f t="shared" ref="G71:J71" si="24">SUM(G64:G70)</f>
        <v>22.01</v>
      </c>
      <c r="H71" s="19">
        <f t="shared" si="24"/>
        <v>21.509999999999998</v>
      </c>
      <c r="I71" s="19">
        <f t="shared" si="24"/>
        <v>84.07</v>
      </c>
      <c r="J71" s="19">
        <f t="shared" si="24"/>
        <v>587.58699999999999</v>
      </c>
      <c r="K71" s="25"/>
      <c r="L71" s="19">
        <f t="shared" ref="L71" si="25">SUM(L64:L70)</f>
        <v>77</v>
      </c>
    </row>
    <row r="72" spans="1:12" ht="15" x14ac:dyDescent="0.25">
      <c r="A72" s="26">
        <f>A64</f>
        <v>2</v>
      </c>
      <c r="B72" s="13">
        <f>B64</f>
        <v>4</v>
      </c>
      <c r="C72" s="10" t="s">
        <v>25</v>
      </c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7" t="s">
        <v>32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0</v>
      </c>
      <c r="G81" s="19">
        <f t="shared" ref="G81:J81" si="26">SUM(G72:G80)</f>
        <v>0</v>
      </c>
      <c r="H81" s="19">
        <f t="shared" si="26"/>
        <v>0</v>
      </c>
      <c r="I81" s="19">
        <f t="shared" si="26"/>
        <v>0</v>
      </c>
      <c r="J81" s="19">
        <f t="shared" si="26"/>
        <v>0</v>
      </c>
      <c r="K81" s="25"/>
      <c r="L81" s="19">
        <f t="shared" ref="L81" si="27">SUM(L72:L80)</f>
        <v>0</v>
      </c>
    </row>
    <row r="82" spans="1:12" ht="15" x14ac:dyDescent="0.2">
      <c r="A82" s="29">
        <f>A64</f>
        <v>2</v>
      </c>
      <c r="B82" s="30">
        <f>B64</f>
        <v>4</v>
      </c>
      <c r="C82" s="52" t="s">
        <v>4</v>
      </c>
      <c r="D82" s="53"/>
      <c r="E82" s="31"/>
      <c r="F82" s="32">
        <f>F71+F81</f>
        <v>547</v>
      </c>
      <c r="G82" s="32">
        <f t="shared" ref="G82" si="28">G71+G81</f>
        <v>22.01</v>
      </c>
      <c r="H82" s="32">
        <f t="shared" ref="H82" si="29">H71+H81</f>
        <v>21.509999999999998</v>
      </c>
      <c r="I82" s="32">
        <f t="shared" ref="I82" si="30">I71+I81</f>
        <v>84.07</v>
      </c>
      <c r="J82" s="32">
        <f t="shared" ref="J82:L82" si="31">J71+J81</f>
        <v>587.58699999999999</v>
      </c>
      <c r="K82" s="32"/>
      <c r="L82" s="32">
        <f t="shared" si="31"/>
        <v>77</v>
      </c>
    </row>
    <row r="83" spans="1:12" ht="15" x14ac:dyDescent="0.25">
      <c r="A83" s="20">
        <v>2</v>
      </c>
      <c r="B83" s="21">
        <v>5</v>
      </c>
      <c r="C83" s="22" t="s">
        <v>20</v>
      </c>
      <c r="D83" s="5" t="s">
        <v>21</v>
      </c>
      <c r="E83" s="39" t="s">
        <v>52</v>
      </c>
      <c r="F83" s="40">
        <v>200</v>
      </c>
      <c r="G83" s="40">
        <v>6.75</v>
      </c>
      <c r="H83" s="40">
        <v>9.49</v>
      </c>
      <c r="I83" s="40">
        <v>39.381999999999998</v>
      </c>
      <c r="J83" s="40">
        <v>265.91000000000003</v>
      </c>
      <c r="K83" s="41">
        <v>46</v>
      </c>
      <c r="L83" s="40">
        <v>55</v>
      </c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 t="s">
        <v>53</v>
      </c>
      <c r="F85" s="43">
        <v>200</v>
      </c>
      <c r="G85" s="43">
        <v>0.2</v>
      </c>
      <c r="H85" s="43">
        <v>0</v>
      </c>
      <c r="I85" s="43">
        <v>15</v>
      </c>
      <c r="J85" s="43">
        <v>58</v>
      </c>
      <c r="K85" s="44">
        <v>382</v>
      </c>
      <c r="L85" s="43">
        <v>3</v>
      </c>
    </row>
    <row r="86" spans="1:12" ht="15" x14ac:dyDescent="0.25">
      <c r="A86" s="23"/>
      <c r="B86" s="15"/>
      <c r="C86" s="11"/>
      <c r="D86" s="7" t="s">
        <v>23</v>
      </c>
      <c r="E86" s="42" t="s">
        <v>41</v>
      </c>
      <c r="F86" s="43">
        <v>40</v>
      </c>
      <c r="G86" s="43">
        <v>2.37</v>
      </c>
      <c r="H86" s="43">
        <v>0.3</v>
      </c>
      <c r="I86" s="43">
        <v>14.49</v>
      </c>
      <c r="J86" s="43">
        <v>70.5</v>
      </c>
      <c r="K86" s="44"/>
      <c r="L86" s="43">
        <v>4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 t="s">
        <v>46</v>
      </c>
      <c r="E88" s="42" t="s">
        <v>54</v>
      </c>
      <c r="F88" s="43">
        <v>60</v>
      </c>
      <c r="G88" s="43">
        <v>4.87</v>
      </c>
      <c r="H88" s="43">
        <v>8.58</v>
      </c>
      <c r="I88" s="43">
        <v>39.58</v>
      </c>
      <c r="J88" s="43">
        <v>256.10000000000002</v>
      </c>
      <c r="K88" s="44"/>
      <c r="L88" s="43">
        <v>15</v>
      </c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.75" customHeight="1" x14ac:dyDescent="0.25">
      <c r="A90" s="24"/>
      <c r="B90" s="17"/>
      <c r="C90" s="8"/>
      <c r="D90" s="18" t="s">
        <v>33</v>
      </c>
      <c r="E90" s="9"/>
      <c r="F90" s="19">
        <f>SUM(F83:F89)</f>
        <v>500</v>
      </c>
      <c r="G90" s="19">
        <f t="shared" ref="G90:J90" si="32">SUM(G83:G89)</f>
        <v>14.190000000000001</v>
      </c>
      <c r="H90" s="19">
        <f t="shared" si="32"/>
        <v>18.37</v>
      </c>
      <c r="I90" s="19">
        <f t="shared" si="32"/>
        <v>108.452</v>
      </c>
      <c r="J90" s="19">
        <f t="shared" si="32"/>
        <v>650.51</v>
      </c>
      <c r="K90" s="25"/>
      <c r="L90" s="19">
        <f t="shared" ref="L90" si="33">SUM(L83:L89)</f>
        <v>77</v>
      </c>
    </row>
    <row r="91" spans="1:12" ht="15" x14ac:dyDescent="0.25">
      <c r="A91" s="26">
        <f>A83</f>
        <v>2</v>
      </c>
      <c r="B91" s="13">
        <f>B83</f>
        <v>5</v>
      </c>
      <c r="C91" s="10" t="s">
        <v>25</v>
      </c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7" t="s">
        <v>32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0</v>
      </c>
      <c r="G100" s="19">
        <f t="shared" ref="G100:J100" si="34">SUM(G91:G99)</f>
        <v>0</v>
      </c>
      <c r="H100" s="19">
        <f t="shared" si="34"/>
        <v>0</v>
      </c>
      <c r="I100" s="19">
        <f t="shared" si="34"/>
        <v>0</v>
      </c>
      <c r="J100" s="19">
        <f t="shared" si="34"/>
        <v>0</v>
      </c>
      <c r="K100" s="25"/>
      <c r="L100" s="19">
        <f t="shared" ref="L100" si="35">SUM(L91:L99)</f>
        <v>0</v>
      </c>
    </row>
    <row r="101" spans="1:12" ht="15" x14ac:dyDescent="0.2">
      <c r="A101" s="29">
        <f>A83</f>
        <v>2</v>
      </c>
      <c r="B101" s="30">
        <f>B83</f>
        <v>5</v>
      </c>
      <c r="C101" s="52" t="s">
        <v>4</v>
      </c>
      <c r="D101" s="53"/>
      <c r="E101" s="31"/>
      <c r="F101" s="32">
        <f>F90+F100</f>
        <v>500</v>
      </c>
      <c r="G101" s="32">
        <f t="shared" ref="G101" si="36">G90+G100</f>
        <v>14.190000000000001</v>
      </c>
      <c r="H101" s="32">
        <f t="shared" ref="H101" si="37">H90+H100</f>
        <v>18.37</v>
      </c>
      <c r="I101" s="32">
        <f t="shared" ref="I101" si="38">I90+I100</f>
        <v>108.452</v>
      </c>
      <c r="J101" s="32">
        <f t="shared" ref="J101:L101" si="39">J90+J100</f>
        <v>650.51</v>
      </c>
      <c r="K101" s="32"/>
      <c r="L101" s="32">
        <f t="shared" si="39"/>
        <v>77</v>
      </c>
    </row>
    <row r="102" spans="1:12" x14ac:dyDescent="0.2">
      <c r="A102" s="27"/>
      <c r="B102" s="28"/>
      <c r="C102" s="54" t="s">
        <v>5</v>
      </c>
      <c r="D102" s="54"/>
      <c r="E102" s="54"/>
      <c r="F102" s="34"/>
      <c r="G102" s="34"/>
      <c r="H102" s="34"/>
      <c r="I102" s="34"/>
      <c r="J102" s="34"/>
      <c r="K102" s="34"/>
      <c r="L102" s="34"/>
    </row>
  </sheetData>
  <mergeCells count="10">
    <mergeCell ref="C1:E1"/>
    <mergeCell ref="H1:K1"/>
    <mergeCell ref="H2:K2"/>
    <mergeCell ref="C6:D6"/>
    <mergeCell ref="C102:E102"/>
    <mergeCell ref="C101:D101"/>
    <mergeCell ref="C25:D25"/>
    <mergeCell ref="C44:D44"/>
    <mergeCell ref="C63:D63"/>
    <mergeCell ref="C82:D8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Серик</cp:lastModifiedBy>
  <cp:lastPrinted>2025-04-02T11:54:44Z</cp:lastPrinted>
  <dcterms:created xsi:type="dcterms:W3CDTF">2022-05-16T14:23:56Z</dcterms:created>
  <dcterms:modified xsi:type="dcterms:W3CDTF">2025-09-09T06:33:54Z</dcterms:modified>
</cp:coreProperties>
</file>